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780" windowHeight="13950" activeTab="0"/>
  </bookViews>
  <sheets>
    <sheet name="Заг.фонд" sheetId="1" r:id="rId1"/>
    <sheet name="Спец.фонд." sheetId="2" r:id="rId2"/>
  </sheets>
  <externalReferences>
    <externalReference r:id="rId5"/>
  </externalReferences>
  <definedNames>
    <definedName name="_xlnm.Print_Area" localSheetId="0">'Заг.фонд'!$A$1:$C$31</definedName>
    <definedName name="_xlnm.Print_Area" localSheetId="1">'Спец.фонд.'!$A$1:$G$31</definedName>
  </definedNames>
  <calcPr fullCalcOnLoad="1"/>
</workbook>
</file>

<file path=xl/sharedStrings.xml><?xml version="1.0" encoding="utf-8"?>
<sst xmlns="http://schemas.openxmlformats.org/spreadsheetml/2006/main" count="148" uniqueCount="51">
  <si>
    <t>м.Хмільник</t>
  </si>
  <si>
    <t>Одиниця виміру: грн, коп.</t>
  </si>
  <si>
    <t>КЕКВ та/або ККК</t>
  </si>
  <si>
    <t>Територія</t>
  </si>
  <si>
    <t>Показники</t>
  </si>
  <si>
    <t>Видатки на відрядження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</si>
  <si>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</si>
  <si>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</si>
  <si>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</si>
  <si>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Оплата праці </t>
  </si>
  <si>
    <t>Нарахування на оплату праці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</si>
  <si>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</si>
  <si>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</si>
  <si>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</si>
  <si>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</si>
  <si>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 xml:space="preserve">  Окремі заходи по реалізації державних (регіональних) програм, не віднесені до заходів розвитку</t>
  </si>
  <si>
    <t>Інші поточні видатки</t>
  </si>
  <si>
    <t>ЗВІТ</t>
  </si>
  <si>
    <t xml:space="preserve">  Оплата водопостачання та водовідведення</t>
  </si>
  <si>
    <t>Видатки  -усього</t>
  </si>
  <si>
    <t>Залишки плану на період відносно касових</t>
  </si>
  <si>
    <t>Використання товарів і послуг в т.ч</t>
  </si>
  <si>
    <t>Оплата комунальних послуг та енергонолсіїв в т.ч.</t>
  </si>
  <si>
    <t>Оплата праці і нарахування на заробітну плату в т.ч.</t>
  </si>
  <si>
    <t>КЕКВ</t>
  </si>
  <si>
    <t>Залишок на початок звітного року</t>
  </si>
  <si>
    <t>усього</t>
  </si>
  <si>
    <t>Х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</si>
  <si>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</si>
  <si>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</si>
  <si>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</si>
  <si>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>Фінансування</t>
  </si>
  <si>
    <t>Поточні видатки</t>
  </si>
  <si>
    <t>Використання товарів і послуг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</si>
  <si>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</si>
  <si>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</si>
  <si>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</si>
  <si>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>За послуги, що надаються бюджетними установами згідно з їх основною діяльністю( харчування)</t>
  </si>
  <si>
    <t xml:space="preserve"> про надходження і використання власних коштів (спец.рах)</t>
  </si>
  <si>
    <r>
      <t xml:space="preserve">Надходження коштів – </t>
    </r>
    <r>
      <rPr>
        <sz val="24"/>
        <color indexed="8"/>
        <rFont val="Times New Roman"/>
        <family val="1"/>
      </rPr>
      <t>усього</t>
    </r>
  </si>
  <si>
    <r>
      <t xml:space="preserve">Видатки - </t>
    </r>
    <r>
      <rPr>
        <sz val="24"/>
        <color indexed="8"/>
        <rFont val="Times New Roman"/>
        <family val="1"/>
      </rPr>
      <t xml:space="preserve"> усього</t>
    </r>
  </si>
  <si>
    <t>Від отриманих благодійних внесків,грантів та дарунків -0грн.</t>
  </si>
  <si>
    <t xml:space="preserve"> </t>
  </si>
  <si>
    <t xml:space="preserve">                                 про надходження та використання коштів загального фонду </t>
  </si>
  <si>
    <r>
      <t xml:space="preserve">Установа                      </t>
    </r>
    <r>
      <rPr>
        <b/>
        <i/>
        <sz val="24"/>
        <color indexed="8"/>
        <rFont val="Times New Roman"/>
        <family val="1"/>
      </rPr>
      <t>Заклад дошкільної освіти (ясла-садок) " Веселка" с.Соколова</t>
    </r>
    <r>
      <rPr>
        <sz val="24"/>
        <color indexed="8"/>
        <rFont val="Times New Roman"/>
        <family val="1"/>
      </rPr>
      <t xml:space="preserve">
</t>
    </r>
  </si>
  <si>
    <t>Касові за звітний період(рік)</t>
  </si>
  <si>
    <t>Установа                                   Заклад дошкільної освіти (ясла-садок) " Веселка" с.Соколова</t>
  </si>
  <si>
    <t xml:space="preserve">Надійшло коштів за звітний період(рік) </t>
  </si>
  <si>
    <t>Касові за звітний період (рік)</t>
  </si>
  <si>
    <t>за І квартал 2020 року.</t>
  </si>
  <si>
    <t>Залишок станом на 01.04.20р.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</si>
</sst>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#,&quot;-&quot;"/>
    <numFmt numFmtId="173" formatCode="#,##0.00_ ;\-#,##0.00\ 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0"/>
    </font>
    <font>
      <sz val="12"/>
      <name val="Arial Cyr"/>
      <family val="0"/>
    </font>
    <font>
      <b/>
      <i/>
      <sz val="22"/>
      <color indexed="8"/>
      <name val="Times New Roman"/>
      <family val="1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i/>
      <sz val="24"/>
      <color indexed="8"/>
      <name val="Times New Roman"/>
      <family val="1"/>
    </font>
    <font>
      <sz val="24"/>
      <color indexed="8"/>
      <name val="Calibri"/>
      <family val="2"/>
    </font>
    <font>
      <sz val="24"/>
      <name val="Arial Cyr"/>
      <family val="0"/>
    </font>
    <font>
      <b/>
      <i/>
      <sz val="24"/>
      <color indexed="8"/>
      <name val="Times New Roman"/>
      <family val="1"/>
    </font>
    <font>
      <b/>
      <sz val="24"/>
      <name val="Times New Roman"/>
      <family val="1"/>
    </font>
    <font>
      <b/>
      <sz val="24"/>
      <name val="Arial Cyr"/>
      <family val="0"/>
    </font>
    <font>
      <b/>
      <i/>
      <sz val="24"/>
      <name val="Times New Roman"/>
      <family val="1"/>
    </font>
    <font>
      <i/>
      <sz val="24"/>
      <name val="Times New Roman"/>
      <family val="1"/>
    </font>
    <font>
      <sz val="2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55" applyFont="1">
      <alignment/>
      <protection/>
    </xf>
    <xf numFmtId="0" fontId="23" fillId="0" borderId="0" xfId="55" applyFont="1" applyAlignment="1">
      <alignment horizontal="left" vertical="top" wrapText="1"/>
      <protection/>
    </xf>
    <xf numFmtId="0" fontId="23" fillId="0" borderId="0" xfId="55" applyFont="1" applyAlignment="1">
      <alignment vertical="top" wrapText="1"/>
      <protection/>
    </xf>
    <xf numFmtId="0" fontId="24" fillId="0" borderId="0" xfId="55" applyFont="1" applyAlignment="1">
      <alignment/>
      <protection/>
    </xf>
    <xf numFmtId="0" fontId="23" fillId="0" borderId="0" xfId="55" applyFont="1" applyBorder="1" applyAlignment="1">
      <alignment horizontal="center" wrapText="1"/>
      <protection/>
    </xf>
    <xf numFmtId="0" fontId="24" fillId="0" borderId="0" xfId="55" applyFont="1" applyBorder="1" applyAlignment="1">
      <alignment vertical="top" wrapText="1"/>
      <protection/>
    </xf>
    <xf numFmtId="0" fontId="24" fillId="0" borderId="0" xfId="55" applyFont="1" applyAlignment="1">
      <alignment vertical="top" wrapText="1"/>
      <protection/>
    </xf>
    <xf numFmtId="0" fontId="23" fillId="0" borderId="0" xfId="55" applyFont="1" applyBorder="1" applyAlignment="1">
      <alignment horizontal="center" vertical="center" wrapText="1"/>
      <protection/>
    </xf>
    <xf numFmtId="0" fontId="24" fillId="0" borderId="0" xfId="55" applyFont="1" applyAlignment="1">
      <alignment horizontal="left" vertical="top" wrapText="1"/>
      <protection/>
    </xf>
    <xf numFmtId="0" fontId="23" fillId="0" borderId="0" xfId="55" applyFont="1" applyAlignment="1">
      <alignment horizontal="justify" vertical="top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top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172" fontId="24" fillId="0" borderId="10" xfId="55" applyNumberFormat="1" applyFont="1" applyBorder="1" applyAlignment="1" applyProtection="1">
      <alignment horizontal="right" vertical="center" wrapText="1"/>
      <protection/>
    </xf>
    <xf numFmtId="0" fontId="24" fillId="0" borderId="10" xfId="55" applyFont="1" applyBorder="1" applyAlignment="1">
      <alignment vertical="center" wrapText="1"/>
      <protection/>
    </xf>
    <xf numFmtId="0" fontId="25" fillId="0" borderId="10" xfId="55" applyFont="1" applyBorder="1" applyAlignment="1">
      <alignment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172" fontId="25" fillId="0" borderId="10" xfId="55" applyNumberFormat="1" applyFont="1" applyBorder="1" applyAlignment="1" applyProtection="1">
      <alignment horizontal="right" vertical="center" wrapText="1"/>
      <protection/>
    </xf>
    <xf numFmtId="0" fontId="25" fillId="0" borderId="10" xfId="55" applyFont="1" applyBorder="1" applyAlignment="1">
      <alignment horizontal="justify" vertical="center" wrapText="1"/>
      <protection/>
    </xf>
    <xf numFmtId="0" fontId="24" fillId="0" borderId="10" xfId="55" applyFont="1" applyBorder="1" applyAlignment="1">
      <alignment horizontal="justify" vertical="center" wrapText="1"/>
      <protection/>
    </xf>
    <xf numFmtId="0" fontId="26" fillId="0" borderId="0" xfId="55" applyFont="1">
      <alignment/>
      <protection/>
    </xf>
    <xf numFmtId="0" fontId="23" fillId="0" borderId="10" xfId="55" applyFont="1" applyBorder="1" applyAlignment="1">
      <alignment vertical="center" wrapText="1"/>
      <protection/>
    </xf>
    <xf numFmtId="172" fontId="23" fillId="0" borderId="10" xfId="55" applyNumberFormat="1" applyFont="1" applyBorder="1" applyAlignment="1" applyProtection="1">
      <alignment horizontal="right" vertical="center" wrapText="1"/>
      <protection/>
    </xf>
    <xf numFmtId="0" fontId="24" fillId="0" borderId="0" xfId="55" applyFont="1">
      <alignment/>
      <protection/>
    </xf>
    <xf numFmtId="2" fontId="23" fillId="0" borderId="0" xfId="55" applyNumberFormat="1" applyFont="1" applyFill="1" applyBorder="1" applyAlignment="1" applyProtection="1">
      <alignment horizontal="center" vertical="top"/>
      <protection locked="0"/>
    </xf>
    <xf numFmtId="0" fontId="26" fillId="0" borderId="0" xfId="55" applyFont="1" applyAlignment="1">
      <alignment/>
      <protection/>
    </xf>
    <xf numFmtId="0" fontId="27" fillId="0" borderId="0" xfId="0" applyFont="1" applyAlignment="1">
      <alignment/>
    </xf>
    <xf numFmtId="0" fontId="24" fillId="0" borderId="0" xfId="0" applyFont="1" applyAlignment="1">
      <alignment horizontal="left" vertical="top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justify" vertical="top" wrapText="1"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top" wrapText="1"/>
    </xf>
    <xf numFmtId="172" fontId="24" fillId="0" borderId="10" xfId="0" applyNumberFormat="1" applyFont="1" applyBorder="1" applyAlignment="1" applyProtection="1">
      <alignment horizontal="right" vertical="center" wrapText="1"/>
      <protection locked="0"/>
    </xf>
    <xf numFmtId="172" fontId="29" fillId="0" borderId="10" xfId="0" applyNumberFormat="1" applyFont="1" applyBorder="1" applyAlignment="1" applyProtection="1">
      <alignment horizontal="right" vertical="center" wrapText="1"/>
      <protection locked="0"/>
    </xf>
    <xf numFmtId="172" fontId="24" fillId="0" borderId="10" xfId="0" applyNumberFormat="1" applyFont="1" applyBorder="1" applyAlignment="1" applyProtection="1">
      <alignment horizontal="right" vertical="center" wrapText="1"/>
      <protection/>
    </xf>
    <xf numFmtId="172" fontId="23" fillId="0" borderId="10" xfId="0" applyNumberFormat="1" applyFont="1" applyBorder="1" applyAlignment="1" applyProtection="1">
      <alignment horizontal="center" vertical="center" wrapText="1"/>
      <protection/>
    </xf>
    <xf numFmtId="172" fontId="24" fillId="0" borderId="15" xfId="0" applyNumberFormat="1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justify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172" fontId="25" fillId="0" borderId="10" xfId="0" applyNumberFormat="1" applyFont="1" applyBorder="1" applyAlignment="1" applyProtection="1">
      <alignment horizontal="right" vertical="center" wrapText="1"/>
      <protection locked="0"/>
    </xf>
    <xf numFmtId="0" fontId="25" fillId="0" borderId="10" xfId="0" applyFont="1" applyBorder="1" applyAlignment="1">
      <alignment horizontal="justify" vertical="center" wrapText="1"/>
    </xf>
    <xf numFmtId="172" fontId="25" fillId="0" borderId="10" xfId="0" applyNumberFormat="1" applyFont="1" applyBorder="1" applyAlignment="1" applyProtection="1">
      <alignment horizontal="right" vertical="center" wrapText="1"/>
      <protection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172" fontId="23" fillId="0" borderId="10" xfId="0" applyNumberFormat="1" applyFont="1" applyBorder="1" applyAlignment="1" applyProtection="1">
      <alignment horizontal="right" vertical="center" wrapText="1"/>
      <protection locked="0"/>
    </xf>
    <xf numFmtId="0" fontId="23" fillId="0" borderId="10" xfId="0" applyFont="1" applyBorder="1" applyAlignment="1">
      <alignment horizontal="left" vertical="top" wrapText="1"/>
    </xf>
    <xf numFmtId="2" fontId="24" fillId="0" borderId="0" xfId="0" applyNumberFormat="1" applyFont="1" applyBorder="1" applyAlignment="1">
      <alignment horizontal="left" vertical="center" wrapText="1"/>
    </xf>
    <xf numFmtId="0" fontId="30" fillId="0" borderId="0" xfId="0" applyFont="1" applyAlignment="1">
      <alignment horizontal="left"/>
    </xf>
    <xf numFmtId="172" fontId="32" fillId="24" borderId="10" xfId="55" applyNumberFormat="1" applyFont="1" applyFill="1" applyBorder="1" applyAlignment="1" applyProtection="1">
      <alignment horizontal="right" vertical="center" wrapText="1"/>
      <protection/>
    </xf>
    <xf numFmtId="172" fontId="32" fillId="24" borderId="10" xfId="55" applyNumberFormat="1" applyFont="1" applyFill="1" applyBorder="1" applyAlignment="1" applyProtection="1">
      <alignment horizontal="right" vertical="center" wrapText="1"/>
      <protection locked="0"/>
    </xf>
    <xf numFmtId="172" fontId="33" fillId="24" borderId="10" xfId="55" applyNumberFormat="1" applyFont="1" applyFill="1" applyBorder="1" applyAlignment="1" applyProtection="1">
      <alignment horizontal="right" vertical="center" wrapText="1"/>
      <protection locked="0"/>
    </xf>
    <xf numFmtId="172" fontId="29" fillId="24" borderId="10" xfId="55" applyNumberFormat="1" applyFont="1" applyFill="1" applyBorder="1" applyAlignment="1" applyProtection="1">
      <alignment horizontal="right" vertical="center" wrapText="1"/>
      <protection/>
    </xf>
    <xf numFmtId="172" fontId="32" fillId="0" borderId="10" xfId="0" applyNumberFormat="1" applyFont="1" applyBorder="1" applyAlignment="1" applyProtection="1">
      <alignment horizontal="right" vertical="center" wrapText="1"/>
      <protection locked="0"/>
    </xf>
    <xf numFmtId="0" fontId="24" fillId="0" borderId="0" xfId="55" applyFont="1" applyAlignment="1">
      <alignment horizontal="center"/>
      <protection/>
    </xf>
    <xf numFmtId="0" fontId="22" fillId="0" borderId="0" xfId="55" applyFont="1" applyBorder="1" applyAlignment="1">
      <alignment horizontal="center" vertical="top" wrapText="1"/>
      <protection/>
    </xf>
    <xf numFmtId="0" fontId="23" fillId="0" borderId="16" xfId="55" applyFont="1" applyBorder="1" applyAlignment="1">
      <alignment horizontal="center" vertical="top" wrapText="1"/>
      <protection/>
    </xf>
    <xf numFmtId="0" fontId="23" fillId="0" borderId="17" xfId="55" applyFont="1" applyBorder="1" applyAlignment="1">
      <alignment horizontal="center" vertical="top" wrapText="1"/>
      <protection/>
    </xf>
    <xf numFmtId="0" fontId="23" fillId="0" borderId="15" xfId="55" applyFont="1" applyBorder="1" applyAlignment="1">
      <alignment horizontal="center" vertical="top" wrapText="1"/>
      <protection/>
    </xf>
    <xf numFmtId="0" fontId="24" fillId="0" borderId="0" xfId="55" applyFont="1" applyBorder="1" applyAlignment="1">
      <alignment horizontal="left" vertical="top" wrapText="1"/>
      <protection/>
    </xf>
    <xf numFmtId="0" fontId="24" fillId="0" borderId="0" xfId="55" applyFont="1" applyAlignment="1">
      <alignment horizontal="center"/>
      <protection/>
    </xf>
    <xf numFmtId="0" fontId="23" fillId="0" borderId="0" xfId="55" applyFont="1" applyAlignment="1">
      <alignment horizontal="left" wrapText="1"/>
      <protection/>
    </xf>
    <xf numFmtId="0" fontId="28" fillId="0" borderId="0" xfId="55" applyFont="1" applyAlignment="1">
      <alignment horizontal="left"/>
      <protection/>
    </xf>
    <xf numFmtId="0" fontId="24" fillId="0" borderId="18" xfId="55" applyFont="1" applyBorder="1" applyAlignment="1">
      <alignment horizontal="left" wrapText="1"/>
      <protection/>
    </xf>
    <xf numFmtId="0" fontId="23" fillId="0" borderId="0" xfId="55" applyFont="1" applyAlignment="1">
      <alignment horizontal="left" vertical="top" wrapText="1"/>
      <protection/>
    </xf>
    <xf numFmtId="0" fontId="23" fillId="0" borderId="16" xfId="55" applyFont="1" applyBorder="1" applyAlignment="1">
      <alignment horizontal="center" vertical="center" wrapText="1"/>
      <protection/>
    </xf>
    <xf numFmtId="0" fontId="23" fillId="0" borderId="17" xfId="55" applyFont="1" applyBorder="1" applyAlignment="1">
      <alignment horizontal="center" vertical="center" wrapText="1"/>
      <protection/>
    </xf>
    <xf numFmtId="0" fontId="23" fillId="0" borderId="15" xfId="55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7" fillId="0" borderId="0" xfId="0" applyNumberFormat="1" applyFont="1" applyAlignment="1">
      <alignment horizontal="left" wrapText="1"/>
    </xf>
    <xf numFmtId="0" fontId="27" fillId="0" borderId="0" xfId="0" applyFont="1" applyAlignment="1">
      <alignment horizontal="left"/>
    </xf>
    <xf numFmtId="0" fontId="28" fillId="0" borderId="18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31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172" fontId="32" fillId="24" borderId="10" xfId="55" applyNumberFormat="1" applyFont="1" applyFill="1" applyBorder="1" applyAlignment="1" applyProtection="1">
      <alignment horizontal="right" vertical="center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ZV_kv2017v1.3%20&#1082;&#1074;&#1072;&#1088;&#1090;&#1072;&#1083;&#1073;&#1077;&#1079;%20&#1092;&#1072;&#1082;&#1090;&#1080;&#1095;&#1085;&#1080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010"/>
      <sheetName val="Ф.2.1020"/>
      <sheetName val="Ф.2.1090"/>
      <sheetName val="Ф.2.1170"/>
      <sheetName val="Ф.2.1190"/>
      <sheetName val="Ф.2.1200"/>
      <sheetName val="Ф.2.1220"/>
      <sheetName val="Ф.2.1230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01010"/>
      <sheetName val="Ф.4.1.1020"/>
      <sheetName val="Ф.4.1.1200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,1010"/>
      <sheetName val="Ф.4.2.1020"/>
      <sheetName val="Ф.4.2.1090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1010"/>
      <sheetName val="Ф.4.3.1020"/>
      <sheetName val="Ф.4.3.7410"/>
      <sheetName val="Ф.4.3.1090"/>
      <sheetName val="Ф.4.3.6410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010"/>
      <sheetName val="Ф.7(ЗФ).1020"/>
      <sheetName val="Ф.7(ЗФ).1170"/>
      <sheetName val="Ф.7(ЗФ).1190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010"/>
      <sheetName val="Ф.7(СФ).1020"/>
      <sheetName val="Ф.7(СФ).7410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5">
          <cell r="B5" t="str">
            <v>м.Хмільник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view="pageBreakPreview" zoomScale="60" zoomScalePageLayoutView="0" workbookViewId="0" topLeftCell="A1">
      <selection activeCell="C29" sqref="C29"/>
    </sheetView>
  </sheetViews>
  <sheetFormatPr defaultColWidth="9.00390625" defaultRowHeight="12.75"/>
  <cols>
    <col min="1" max="1" width="89.25390625" style="0" customWidth="1"/>
    <col min="2" max="2" width="57.375" style="0" customWidth="1"/>
    <col min="3" max="3" width="64.25390625" style="0" customWidth="1"/>
    <col min="4" max="4" width="13.375" style="0" hidden="1" customWidth="1"/>
    <col min="6" max="6" width="14.375" style="0" customWidth="1"/>
  </cols>
  <sheetData>
    <row r="1" spans="1:6" ht="30.75">
      <c r="A1" s="3"/>
      <c r="B1" s="3"/>
      <c r="C1" s="73"/>
      <c r="D1" s="73"/>
      <c r="E1" s="5"/>
      <c r="F1" s="3"/>
    </row>
    <row r="2" spans="1:6" ht="30">
      <c r="A2" s="69" t="s">
        <v>17</v>
      </c>
      <c r="B2" s="69"/>
      <c r="C2" s="69"/>
      <c r="D2" s="6"/>
      <c r="E2" s="6"/>
      <c r="F2" s="6"/>
    </row>
    <row r="3" spans="1:6" ht="30">
      <c r="A3" s="6" t="s">
        <v>43</v>
      </c>
      <c r="B3" s="63"/>
      <c r="C3" s="6"/>
      <c r="D3" s="6"/>
      <c r="E3" s="6"/>
      <c r="F3" s="6"/>
    </row>
    <row r="4" spans="1:6" ht="51.75" customHeight="1">
      <c r="A4" s="69" t="s">
        <v>49</v>
      </c>
      <c r="B4" s="69"/>
      <c r="C4" s="69"/>
      <c r="D4" s="6"/>
      <c r="E4" s="3"/>
      <c r="F4" s="3"/>
    </row>
    <row r="5" spans="1:6" ht="147" customHeight="1">
      <c r="A5" s="70" t="s">
        <v>44</v>
      </c>
      <c r="B5" s="70"/>
      <c r="C5" s="70"/>
      <c r="D5" s="7"/>
      <c r="E5" s="8"/>
      <c r="F5" s="9"/>
    </row>
    <row r="6" spans="1:6" ht="30.75">
      <c r="A6" s="4" t="s">
        <v>3</v>
      </c>
      <c r="B6" s="64" t="s">
        <v>0</v>
      </c>
      <c r="C6" s="3"/>
      <c r="D6" s="10"/>
      <c r="E6" s="8"/>
      <c r="F6" s="11"/>
    </row>
    <row r="7" spans="1:6" ht="30.75">
      <c r="A7" s="12" t="s">
        <v>1</v>
      </c>
      <c r="B7" s="12"/>
      <c r="C7" s="3"/>
      <c r="D7" s="3"/>
      <c r="E7" s="3"/>
      <c r="F7" s="3"/>
    </row>
    <row r="8" spans="1:6" ht="30.75" thickBot="1">
      <c r="A8" s="68"/>
      <c r="B8" s="68"/>
      <c r="C8" s="68"/>
      <c r="D8" s="68"/>
      <c r="E8" s="68"/>
      <c r="F8" s="68"/>
    </row>
    <row r="9" spans="1:6" ht="14.25" customHeight="1" thickTop="1">
      <c r="A9" s="74" t="s">
        <v>4</v>
      </c>
      <c r="B9" s="65" t="s">
        <v>2</v>
      </c>
      <c r="C9" s="65" t="s">
        <v>45</v>
      </c>
      <c r="D9" s="65" t="s">
        <v>20</v>
      </c>
      <c r="E9" s="3"/>
      <c r="F9" s="3"/>
    </row>
    <row r="10" spans="1:6" ht="30.75">
      <c r="A10" s="75"/>
      <c r="B10" s="66"/>
      <c r="C10" s="66"/>
      <c r="D10" s="66"/>
      <c r="E10" s="3"/>
      <c r="F10" s="3"/>
    </row>
    <row r="11" spans="1:6" ht="39" customHeight="1" thickBot="1">
      <c r="A11" s="76"/>
      <c r="B11" s="67"/>
      <c r="C11" s="67"/>
      <c r="D11" s="67"/>
      <c r="E11" s="3"/>
      <c r="F11" s="3"/>
    </row>
    <row r="12" spans="1:6" ht="32.25" thickBot="1" thickTop="1">
      <c r="A12" s="14">
        <v>1</v>
      </c>
      <c r="B12" s="14">
        <v>2</v>
      </c>
      <c r="C12" s="14">
        <v>3</v>
      </c>
      <c r="D12" s="14">
        <v>9</v>
      </c>
      <c r="E12" s="3"/>
      <c r="F12" s="3"/>
    </row>
    <row r="13" spans="1:6" ht="66.75" customHeight="1" thickBot="1" thickTop="1">
      <c r="A13" s="15" t="s">
        <v>19</v>
      </c>
      <c r="B13" s="15">
        <v>2000</v>
      </c>
      <c r="C13" s="16">
        <f>C14+C17+C29</f>
        <v>116952.87999999999</v>
      </c>
      <c r="D13" s="16">
        <v>0</v>
      </c>
      <c r="E13" s="3"/>
      <c r="F13" s="3"/>
    </row>
    <row r="14" spans="1:6" ht="66.75" customHeight="1" thickBot="1" thickTop="1">
      <c r="A14" s="17" t="s">
        <v>23</v>
      </c>
      <c r="B14" s="15">
        <v>2100</v>
      </c>
      <c r="C14" s="16">
        <f>C15+C16</f>
        <v>97030.3</v>
      </c>
      <c r="D14" s="16">
        <v>0</v>
      </c>
      <c r="E14" s="3"/>
      <c r="F14" s="3"/>
    </row>
    <row r="15" spans="1:6" ht="66.75" customHeight="1" thickBot="1" thickTop="1">
      <c r="A15" s="18" t="s">
        <v>9</v>
      </c>
      <c r="B15" s="19">
        <v>2110</v>
      </c>
      <c r="C15" s="58">
        <v>79372.36</v>
      </c>
      <c r="D15" s="20">
        <v>0</v>
      </c>
      <c r="E15" s="3"/>
      <c r="F15" s="3"/>
    </row>
    <row r="16" spans="1:6" ht="66.75" customHeight="1" thickBot="1" thickTop="1">
      <c r="A16" s="21" t="s">
        <v>10</v>
      </c>
      <c r="B16" s="19">
        <v>2120</v>
      </c>
      <c r="C16" s="59">
        <v>17657.94</v>
      </c>
      <c r="D16" s="20">
        <v>0</v>
      </c>
      <c r="E16" s="3"/>
      <c r="F16" s="3"/>
    </row>
    <row r="17" spans="1:6" ht="66.75" customHeight="1" thickBot="1" thickTop="1">
      <c r="A17" s="22" t="s">
        <v>21</v>
      </c>
      <c r="B17" s="15">
        <v>2200</v>
      </c>
      <c r="C17" s="61">
        <f>C18+C19+C20+C21+C22+C23+C28</f>
        <v>19738.879999999997</v>
      </c>
      <c r="D17" s="16">
        <v>0</v>
      </c>
      <c r="E17" s="3"/>
      <c r="F17" s="3"/>
    </row>
    <row r="18" spans="1:6" ht="66.75" customHeight="1" thickBot="1" thickTop="1">
      <c r="A18" s="18" t="s">
        <v>11</v>
      </c>
      <c r="B18" s="19">
        <v>2210</v>
      </c>
      <c r="C18" s="59">
        <v>1047.72</v>
      </c>
      <c r="D18" s="20">
        <v>0</v>
      </c>
      <c r="E18" s="3"/>
      <c r="F18" s="3"/>
    </row>
    <row r="19" spans="1:6" ht="66.75" customHeight="1" thickBot="1" thickTop="1">
      <c r="A19" s="18" t="s">
        <v>12</v>
      </c>
      <c r="B19" s="19">
        <v>2220</v>
      </c>
      <c r="C19" s="59">
        <v>0</v>
      </c>
      <c r="D19" s="20">
        <v>0</v>
      </c>
      <c r="E19" s="3"/>
      <c r="F19" s="3"/>
    </row>
    <row r="20" spans="1:6" ht="66.75" customHeight="1" thickBot="1" thickTop="1">
      <c r="A20" s="18" t="s">
        <v>13</v>
      </c>
      <c r="B20" s="19">
        <v>2230</v>
      </c>
      <c r="C20" s="59">
        <v>5435.15</v>
      </c>
      <c r="D20" s="20">
        <v>0</v>
      </c>
      <c r="E20" s="23"/>
      <c r="F20" s="23"/>
    </row>
    <row r="21" spans="1:6" ht="66.75" customHeight="1" thickBot="1" thickTop="1">
      <c r="A21" s="18" t="s">
        <v>14</v>
      </c>
      <c r="B21" s="19">
        <v>2240</v>
      </c>
      <c r="C21" s="59">
        <v>10261.41</v>
      </c>
      <c r="D21" s="20">
        <v>0</v>
      </c>
      <c r="E21" s="23"/>
      <c r="F21" s="23"/>
    </row>
    <row r="22" spans="1:6" ht="66.75" customHeight="1" thickBot="1" thickTop="1">
      <c r="A22" s="18" t="s">
        <v>5</v>
      </c>
      <c r="B22" s="19">
        <v>2250</v>
      </c>
      <c r="C22" s="59">
        <v>203.8</v>
      </c>
      <c r="D22" s="20">
        <v>0</v>
      </c>
      <c r="E22" s="23"/>
      <c r="F22" s="23"/>
    </row>
    <row r="23" spans="1:6" ht="66.75" customHeight="1" thickBot="1" thickTop="1">
      <c r="A23" s="17" t="s">
        <v>22</v>
      </c>
      <c r="B23" s="19">
        <v>2270</v>
      </c>
      <c r="C23" s="61">
        <f>C24+C25+C26+C27</f>
        <v>2460.8</v>
      </c>
      <c r="D23" s="20">
        <v>0</v>
      </c>
      <c r="E23" s="23"/>
      <c r="F23" s="23"/>
    </row>
    <row r="24" spans="1:6" ht="66.75" customHeight="1" thickBot="1" thickTop="1">
      <c r="A24" s="24" t="s">
        <v>18</v>
      </c>
      <c r="B24" s="13">
        <v>2272</v>
      </c>
      <c r="C24" s="60">
        <v>0</v>
      </c>
      <c r="D24" s="25">
        <v>0</v>
      </c>
      <c r="E24" s="23"/>
      <c r="F24" s="23"/>
    </row>
    <row r="25" spans="1:6" ht="66.75" customHeight="1" thickBot="1" thickTop="1">
      <c r="A25" s="24" t="s">
        <v>6</v>
      </c>
      <c r="B25" s="13">
        <v>2273</v>
      </c>
      <c r="C25" s="60">
        <v>0</v>
      </c>
      <c r="D25" s="25">
        <v>0</v>
      </c>
      <c r="E25" s="23"/>
      <c r="F25" s="23"/>
    </row>
    <row r="26" spans="1:6" ht="66.75" customHeight="1" thickBot="1" thickTop="1">
      <c r="A26" s="24" t="s">
        <v>7</v>
      </c>
      <c r="B26" s="13">
        <v>2274</v>
      </c>
      <c r="C26" s="60">
        <v>2460.8</v>
      </c>
      <c r="D26" s="25">
        <v>0</v>
      </c>
      <c r="E26" s="23"/>
      <c r="F26" s="23"/>
    </row>
    <row r="27" spans="1:6" ht="66.75" customHeight="1" thickBot="1" thickTop="1">
      <c r="A27" s="24" t="s">
        <v>8</v>
      </c>
      <c r="B27" s="13">
        <v>2275</v>
      </c>
      <c r="C27" s="60">
        <v>0</v>
      </c>
      <c r="D27" s="25">
        <v>0</v>
      </c>
      <c r="E27" s="23"/>
      <c r="F27" s="23"/>
    </row>
    <row r="28" spans="1:6" ht="66.75" customHeight="1" thickBot="1" thickTop="1">
      <c r="A28" s="24" t="s">
        <v>15</v>
      </c>
      <c r="B28" s="13">
        <v>2282</v>
      </c>
      <c r="C28" s="60">
        <v>330</v>
      </c>
      <c r="D28" s="25">
        <v>0</v>
      </c>
      <c r="E28" s="23"/>
      <c r="F28" s="23"/>
    </row>
    <row r="29" spans="1:6" ht="66.75" customHeight="1" thickBot="1" thickTop="1">
      <c r="A29" s="22" t="s">
        <v>16</v>
      </c>
      <c r="B29" s="15">
        <v>2800</v>
      </c>
      <c r="C29" s="92">
        <v>183.7</v>
      </c>
      <c r="D29" s="20">
        <v>0</v>
      </c>
      <c r="E29" s="23"/>
      <c r="F29" s="23"/>
    </row>
    <row r="30" spans="1:6" ht="54" customHeight="1" thickTop="1">
      <c r="A30" s="72"/>
      <c r="B30" s="72"/>
      <c r="C30" s="72"/>
      <c r="D30" s="23"/>
      <c r="E30" s="23"/>
      <c r="F30" s="23"/>
    </row>
    <row r="31" spans="1:6" ht="66.75" customHeight="1">
      <c r="A31" s="71"/>
      <c r="B31" s="71"/>
      <c r="C31" s="71"/>
      <c r="D31" s="3"/>
      <c r="E31" s="23"/>
      <c r="F31" s="23"/>
    </row>
    <row r="32" spans="1:6" ht="66.75" customHeight="1">
      <c r="A32" s="26"/>
      <c r="B32" s="26"/>
      <c r="C32" s="27"/>
      <c r="D32" s="3"/>
      <c r="E32" s="23"/>
      <c r="F32" s="23"/>
    </row>
    <row r="33" spans="1:6" ht="66.75" customHeight="1">
      <c r="A33" s="23"/>
      <c r="B33" s="23"/>
      <c r="C33" s="3"/>
      <c r="D33" s="3"/>
      <c r="E33" s="23"/>
      <c r="F33" s="23"/>
    </row>
    <row r="34" spans="1:6" ht="66.75" customHeight="1">
      <c r="A34" s="28"/>
      <c r="B34" s="28"/>
      <c r="C34" s="23"/>
      <c r="D34" s="23"/>
      <c r="E34" s="23"/>
      <c r="F34" s="23"/>
    </row>
    <row r="35" spans="1:6" ht="66.75" customHeight="1">
      <c r="A35" s="29"/>
      <c r="B35" s="29"/>
      <c r="C35" s="23"/>
      <c r="D35" s="23"/>
      <c r="E35" s="23"/>
      <c r="F35" s="23"/>
    </row>
    <row r="36" spans="1:6" ht="66.75" customHeight="1">
      <c r="A36" s="29"/>
      <c r="B36" s="29"/>
      <c r="C36" s="29"/>
      <c r="D36" s="29"/>
      <c r="E36" s="29"/>
      <c r="F36" s="29"/>
    </row>
    <row r="37" spans="1:6" ht="66.75" customHeight="1">
      <c r="A37" s="29"/>
      <c r="B37" s="29"/>
      <c r="C37" s="29"/>
      <c r="D37" s="29"/>
      <c r="E37" s="29"/>
      <c r="F37" s="29"/>
    </row>
    <row r="38" spans="1:6" ht="66.75" customHeight="1">
      <c r="A38" s="29"/>
      <c r="B38" s="29"/>
      <c r="C38" s="29"/>
      <c r="D38" s="29"/>
      <c r="E38" s="29"/>
      <c r="F38" s="29"/>
    </row>
    <row r="39" spans="1:6" ht="66.75" customHeight="1">
      <c r="A39" s="1"/>
      <c r="B39" s="1"/>
      <c r="C39" s="1"/>
      <c r="D39" s="1"/>
      <c r="E39" s="1"/>
      <c r="F39" s="1"/>
    </row>
    <row r="40" spans="1:6" ht="66.75" customHeight="1">
      <c r="A40" s="1"/>
      <c r="B40" s="1"/>
      <c r="C40" s="1"/>
      <c r="D40" s="1"/>
      <c r="E40" s="1"/>
      <c r="F40" s="1"/>
    </row>
    <row r="41" spans="1:6" ht="66.75" customHeight="1">
      <c r="A41" s="1"/>
      <c r="B41" s="1"/>
      <c r="C41" s="1"/>
      <c r="D41" s="1"/>
      <c r="E41" s="1"/>
      <c r="F41" s="1"/>
    </row>
    <row r="42" spans="1:6" ht="20.25">
      <c r="A42" s="1"/>
      <c r="B42" s="1"/>
      <c r="C42" s="1"/>
      <c r="D42" s="1"/>
      <c r="E42" s="1"/>
      <c r="F42" s="1"/>
    </row>
    <row r="43" spans="1:6" ht="20.25">
      <c r="A43" s="1"/>
      <c r="B43" s="1"/>
      <c r="C43" s="1"/>
      <c r="D43" s="1"/>
      <c r="E43" s="1"/>
      <c r="F43" s="1"/>
    </row>
    <row r="44" spans="1:6" ht="20.25">
      <c r="A44" s="1"/>
      <c r="B44" s="1"/>
      <c r="C44" s="1"/>
      <c r="D44" s="1"/>
      <c r="E44" s="1"/>
      <c r="F44" s="1"/>
    </row>
    <row r="45" spans="1:6" ht="20.25">
      <c r="A45" s="1"/>
      <c r="B45" s="1"/>
      <c r="C45" s="1"/>
      <c r="D45" s="1"/>
      <c r="E45" s="1"/>
      <c r="F45" s="1"/>
    </row>
    <row r="46" spans="1:6" ht="20.25">
      <c r="A46" s="1"/>
      <c r="B46" s="1"/>
      <c r="C46" s="1"/>
      <c r="D46" s="1"/>
      <c r="E46" s="1"/>
      <c r="F46" s="1"/>
    </row>
    <row r="47" spans="1:6" ht="20.25">
      <c r="A47" s="1"/>
      <c r="B47" s="1"/>
      <c r="C47" s="1"/>
      <c r="D47" s="1"/>
      <c r="E47" s="1"/>
      <c r="F47" s="1"/>
    </row>
    <row r="48" spans="1:6" ht="20.25">
      <c r="A48" s="1"/>
      <c r="B48" s="1"/>
      <c r="C48" s="1"/>
      <c r="D48" s="1"/>
      <c r="E48" s="1"/>
      <c r="F48" s="1"/>
    </row>
    <row r="49" spans="1:6" ht="20.25">
      <c r="A49" s="1"/>
      <c r="B49" s="1"/>
      <c r="C49" s="1"/>
      <c r="D49" s="1"/>
      <c r="E49" s="1"/>
      <c r="F49" s="1"/>
    </row>
    <row r="50" spans="1:6" ht="20.25">
      <c r="A50" s="1"/>
      <c r="B50" s="1"/>
      <c r="C50" s="1"/>
      <c r="D50" s="1"/>
      <c r="E50" s="1"/>
      <c r="F50" s="1"/>
    </row>
    <row r="51" spans="1:6" ht="20.25">
      <c r="A51" s="1"/>
      <c r="B51" s="1"/>
      <c r="C51" s="1"/>
      <c r="D51" s="1"/>
      <c r="E51" s="1"/>
      <c r="F51" s="1"/>
    </row>
    <row r="52" spans="1:6" ht="20.25">
      <c r="A52" s="1"/>
      <c r="B52" s="1"/>
      <c r="C52" s="1"/>
      <c r="D52" s="1"/>
      <c r="E52" s="1"/>
      <c r="F52" s="1"/>
    </row>
    <row r="53" spans="1:6" ht="20.25">
      <c r="A53" s="1"/>
      <c r="B53" s="1"/>
      <c r="C53" s="1"/>
      <c r="D53" s="1"/>
      <c r="E53" s="1"/>
      <c r="F53" s="1"/>
    </row>
    <row r="54" spans="1:6" ht="20.25">
      <c r="A54" s="1"/>
      <c r="B54" s="1"/>
      <c r="C54" s="1"/>
      <c r="D54" s="1"/>
      <c r="E54" s="1"/>
      <c r="F54" s="1"/>
    </row>
    <row r="55" spans="1:6" ht="20.25">
      <c r="A55" s="1"/>
      <c r="B55" s="1"/>
      <c r="C55" s="1"/>
      <c r="D55" s="1"/>
      <c r="E55" s="1"/>
      <c r="F55" s="1"/>
    </row>
    <row r="56" spans="1:6" ht="20.25">
      <c r="A56" s="1"/>
      <c r="B56" s="1"/>
      <c r="C56" s="1"/>
      <c r="D56" s="1"/>
      <c r="E56" s="1"/>
      <c r="F56" s="1"/>
    </row>
    <row r="57" spans="1:6" ht="20.25">
      <c r="A57" s="1"/>
      <c r="B57" s="1"/>
      <c r="C57" s="1"/>
      <c r="D57" s="1"/>
      <c r="E57" s="1"/>
      <c r="F57" s="1"/>
    </row>
    <row r="58" spans="1:6" ht="20.25">
      <c r="A58" s="1"/>
      <c r="B58" s="1"/>
      <c r="C58" s="1"/>
      <c r="D58" s="1"/>
      <c r="E58" s="1"/>
      <c r="F58" s="1"/>
    </row>
    <row r="59" spans="1:6" ht="20.25">
      <c r="A59" s="1"/>
      <c r="B59" s="1"/>
      <c r="C59" s="1"/>
      <c r="D59" s="1"/>
      <c r="E59" s="1"/>
      <c r="F59" s="1"/>
    </row>
    <row r="60" spans="1:6" ht="20.25">
      <c r="A60" s="1"/>
      <c r="B60" s="1"/>
      <c r="C60" s="1"/>
      <c r="D60" s="1"/>
      <c r="E60" s="1"/>
      <c r="F60" s="1"/>
    </row>
    <row r="61" spans="1:6" ht="20.25">
      <c r="A61" s="1"/>
      <c r="B61" s="1"/>
      <c r="C61" s="1"/>
      <c r="D61" s="1"/>
      <c r="E61" s="1"/>
      <c r="F61" s="1"/>
    </row>
    <row r="62" spans="1:6" ht="20.25">
      <c r="A62" s="1"/>
      <c r="B62" s="1"/>
      <c r="C62" s="1"/>
      <c r="D62" s="1"/>
      <c r="E62" s="1"/>
      <c r="F62" s="1"/>
    </row>
    <row r="63" spans="1:6" ht="20.25">
      <c r="A63" s="1"/>
      <c r="B63" s="1"/>
      <c r="C63" s="1"/>
      <c r="D63" s="1"/>
      <c r="E63" s="1"/>
      <c r="F63" s="1"/>
    </row>
    <row r="64" spans="1:6" ht="20.25">
      <c r="A64" s="1"/>
      <c r="B64" s="1"/>
      <c r="C64" s="1"/>
      <c r="D64" s="1"/>
      <c r="E64" s="1"/>
      <c r="F64" s="1"/>
    </row>
  </sheetData>
  <sheetProtection formatColumns="0" formatRows="0"/>
  <mergeCells count="11">
    <mergeCell ref="C1:D1"/>
    <mergeCell ref="C9:C11"/>
    <mergeCell ref="B9:B11"/>
    <mergeCell ref="A4:C4"/>
    <mergeCell ref="A9:A11"/>
    <mergeCell ref="D9:D11"/>
    <mergeCell ref="A8:F8"/>
    <mergeCell ref="A2:C2"/>
    <mergeCell ref="A5:C5"/>
    <mergeCell ref="A31:C31"/>
    <mergeCell ref="A30:C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="60" zoomScalePageLayoutView="0" workbookViewId="0" topLeftCell="A1">
      <selection activeCell="A4" sqref="A4:G4"/>
    </sheetView>
  </sheetViews>
  <sheetFormatPr defaultColWidth="9.00390625" defaultRowHeight="12.75"/>
  <cols>
    <col min="1" max="1" width="68.875" style="0" customWidth="1"/>
    <col min="2" max="2" width="16.00390625" style="0" customWidth="1"/>
    <col min="3" max="3" width="4.00390625" style="0" hidden="1" customWidth="1"/>
    <col min="4" max="4" width="23.625" style="0" customWidth="1"/>
    <col min="5" max="5" width="38.75390625" style="0" customWidth="1"/>
    <col min="6" max="6" width="44.625" style="0" customWidth="1"/>
    <col min="7" max="7" width="28.625" style="0" customWidth="1"/>
  </cols>
  <sheetData>
    <row r="1" spans="1:9" ht="51.75" customHeight="1">
      <c r="A1" s="77" t="s">
        <v>17</v>
      </c>
      <c r="B1" s="77"/>
      <c r="C1" s="77"/>
      <c r="D1" s="77"/>
      <c r="E1" s="77"/>
      <c r="F1" s="77"/>
      <c r="G1" s="77"/>
      <c r="H1" s="29"/>
      <c r="I1" s="2"/>
    </row>
    <row r="2" spans="1:9" ht="30">
      <c r="A2" s="77" t="s">
        <v>38</v>
      </c>
      <c r="B2" s="77"/>
      <c r="C2" s="77"/>
      <c r="D2" s="77"/>
      <c r="E2" s="77"/>
      <c r="F2" s="77"/>
      <c r="G2" s="77"/>
      <c r="H2" s="29"/>
      <c r="I2" s="2"/>
    </row>
    <row r="3" spans="1:9" ht="38.25" customHeight="1">
      <c r="A3" s="78" t="s">
        <v>49</v>
      </c>
      <c r="B3" s="78"/>
      <c r="C3" s="78"/>
      <c r="D3" s="78"/>
      <c r="E3" s="78"/>
      <c r="F3" s="78"/>
      <c r="G3" s="78"/>
      <c r="H3" s="29"/>
      <c r="I3" s="2"/>
    </row>
    <row r="4" spans="1:9" ht="87" customHeight="1">
      <c r="A4" s="81" t="s">
        <v>46</v>
      </c>
      <c r="B4" s="81"/>
      <c r="C4" s="81"/>
      <c r="D4" s="81"/>
      <c r="E4" s="81"/>
      <c r="F4" s="81"/>
      <c r="G4" s="81"/>
      <c r="H4" s="29"/>
      <c r="I4" s="2"/>
    </row>
    <row r="5" spans="1:9" ht="51" customHeight="1">
      <c r="A5" s="30" t="s">
        <v>3</v>
      </c>
      <c r="B5" s="85" t="str">
        <f>'[1]ЗАПОЛНИТЬ'!B5</f>
        <v>м.Хмільник</v>
      </c>
      <c r="C5" s="85"/>
      <c r="D5" s="85"/>
      <c r="E5" s="85"/>
      <c r="F5" s="85"/>
      <c r="G5" s="31"/>
      <c r="H5" s="29"/>
      <c r="I5" s="2"/>
    </row>
    <row r="6" spans="1:9" ht="31.5" thickBot="1">
      <c r="A6" s="32" t="s">
        <v>1</v>
      </c>
      <c r="B6" s="33"/>
      <c r="C6" s="33"/>
      <c r="D6" s="33"/>
      <c r="E6" s="33"/>
      <c r="F6" s="33"/>
      <c r="G6" s="33"/>
      <c r="H6" s="29"/>
      <c r="I6" s="2"/>
    </row>
    <row r="7" spans="1:9" ht="36" customHeight="1" thickBot="1" thickTop="1">
      <c r="A7" s="79" t="s">
        <v>4</v>
      </c>
      <c r="B7" s="79" t="s">
        <v>24</v>
      </c>
      <c r="C7" s="35" t="s">
        <v>25</v>
      </c>
      <c r="D7" s="86" t="s">
        <v>25</v>
      </c>
      <c r="E7" s="80" t="s">
        <v>47</v>
      </c>
      <c r="F7" s="89" t="s">
        <v>48</v>
      </c>
      <c r="G7" s="89" t="s">
        <v>50</v>
      </c>
      <c r="H7" s="29"/>
      <c r="I7" s="1"/>
    </row>
    <row r="8" spans="1:9" ht="90.75" customHeight="1" thickBot="1" thickTop="1">
      <c r="A8" s="79"/>
      <c r="B8" s="79"/>
      <c r="C8" s="36" t="s">
        <v>26</v>
      </c>
      <c r="D8" s="87"/>
      <c r="E8" s="80"/>
      <c r="F8" s="89"/>
      <c r="G8" s="89"/>
      <c r="H8" s="29"/>
      <c r="I8" s="1"/>
    </row>
    <row r="9" spans="1:9" ht="51" customHeight="1" thickBot="1" thickTop="1">
      <c r="A9" s="79"/>
      <c r="B9" s="79"/>
      <c r="C9" s="37"/>
      <c r="D9" s="87"/>
      <c r="E9" s="80"/>
      <c r="F9" s="89"/>
      <c r="G9" s="89"/>
      <c r="H9" s="29"/>
      <c r="I9" s="1"/>
    </row>
    <row r="10" spans="1:9" ht="8.25" customHeight="1" thickBot="1" thickTop="1">
      <c r="A10" s="79"/>
      <c r="B10" s="79"/>
      <c r="C10" s="38"/>
      <c r="D10" s="88"/>
      <c r="E10" s="80"/>
      <c r="F10" s="89"/>
      <c r="G10" s="89"/>
      <c r="H10" s="29"/>
      <c r="I10" s="1"/>
    </row>
    <row r="11" spans="1:9" ht="64.5" customHeight="1" thickBot="1" thickTop="1">
      <c r="A11" s="39" t="s">
        <v>39</v>
      </c>
      <c r="B11" s="34" t="s">
        <v>27</v>
      </c>
      <c r="C11" s="40">
        <v>23707.03</v>
      </c>
      <c r="D11" s="41">
        <v>9330.04</v>
      </c>
      <c r="E11" s="42">
        <f>SUM(E12:E15)</f>
        <v>13954.27</v>
      </c>
      <c r="F11" s="43" t="s">
        <v>27</v>
      </c>
      <c r="G11" s="44">
        <f>D11+E11-F17</f>
        <v>14518.37</v>
      </c>
      <c r="H11" s="29"/>
      <c r="I11" s="1"/>
    </row>
    <row r="12" spans="1:9" ht="64.5" customHeight="1" thickBot="1" thickTop="1">
      <c r="A12" s="45" t="s">
        <v>37</v>
      </c>
      <c r="B12" s="34" t="s">
        <v>27</v>
      </c>
      <c r="C12" s="43" t="s">
        <v>27</v>
      </c>
      <c r="D12" s="43" t="s">
        <v>27</v>
      </c>
      <c r="E12" s="40">
        <f>13657.27+297</f>
        <v>13954.27</v>
      </c>
      <c r="F12" s="43" t="s">
        <v>42</v>
      </c>
      <c r="G12" s="43" t="s">
        <v>27</v>
      </c>
      <c r="H12" s="29"/>
      <c r="I12" s="1"/>
    </row>
    <row r="13" spans="1:9" ht="64.5" customHeight="1" thickBot="1" thickTop="1">
      <c r="A13" s="55" t="s">
        <v>28</v>
      </c>
      <c r="B13" s="34" t="s">
        <v>27</v>
      </c>
      <c r="C13" s="43" t="s">
        <v>27</v>
      </c>
      <c r="D13" s="43" t="s">
        <v>27</v>
      </c>
      <c r="E13" s="40">
        <v>0</v>
      </c>
      <c r="F13" s="43" t="s">
        <v>27</v>
      </c>
      <c r="G13" s="43" t="s">
        <v>27</v>
      </c>
      <c r="H13" s="29"/>
      <c r="I13" s="1"/>
    </row>
    <row r="14" spans="1:9" ht="64.5" customHeight="1" thickBot="1" thickTop="1">
      <c r="A14" s="45" t="s">
        <v>29</v>
      </c>
      <c r="B14" s="34" t="s">
        <v>27</v>
      </c>
      <c r="C14" s="43" t="s">
        <v>27</v>
      </c>
      <c r="D14" s="43" t="s">
        <v>27</v>
      </c>
      <c r="E14" s="40">
        <v>0</v>
      </c>
      <c r="F14" s="43" t="s">
        <v>27</v>
      </c>
      <c r="G14" s="43" t="s">
        <v>27</v>
      </c>
      <c r="H14" s="29"/>
      <c r="I14" s="1"/>
    </row>
    <row r="15" spans="1:9" ht="64.5" customHeight="1" thickBot="1" thickTop="1">
      <c r="A15" s="45" t="s">
        <v>30</v>
      </c>
      <c r="B15" s="34" t="s">
        <v>27</v>
      </c>
      <c r="C15" s="43" t="s">
        <v>27</v>
      </c>
      <c r="D15" s="43" t="s">
        <v>27</v>
      </c>
      <c r="E15" s="40">
        <v>0</v>
      </c>
      <c r="F15" s="43" t="s">
        <v>27</v>
      </c>
      <c r="G15" s="43" t="s">
        <v>27</v>
      </c>
      <c r="H15" s="29"/>
      <c r="I15" s="1"/>
    </row>
    <row r="16" spans="1:9" ht="64.5" customHeight="1" thickBot="1" thickTop="1">
      <c r="A16" s="45" t="s">
        <v>31</v>
      </c>
      <c r="B16" s="34" t="s">
        <v>27</v>
      </c>
      <c r="C16" s="43" t="s">
        <v>27</v>
      </c>
      <c r="D16" s="43" t="s">
        <v>27</v>
      </c>
      <c r="E16" s="43" t="s">
        <v>27</v>
      </c>
      <c r="F16" s="43" t="s">
        <v>27</v>
      </c>
      <c r="G16" s="43" t="s">
        <v>27</v>
      </c>
      <c r="H16" s="29"/>
      <c r="I16" s="1"/>
    </row>
    <row r="17" spans="1:9" ht="64.5" customHeight="1" thickBot="1" thickTop="1">
      <c r="A17" s="39" t="s">
        <v>40</v>
      </c>
      <c r="B17" s="39" t="s">
        <v>27</v>
      </c>
      <c r="C17" s="43" t="s">
        <v>27</v>
      </c>
      <c r="D17" s="43" t="s">
        <v>27</v>
      </c>
      <c r="E17" s="43" t="s">
        <v>27</v>
      </c>
      <c r="F17" s="42">
        <f>F18</f>
        <v>8765.94</v>
      </c>
      <c r="G17" s="43" t="s">
        <v>27</v>
      </c>
      <c r="H17" s="29"/>
      <c r="I17" s="1"/>
    </row>
    <row r="18" spans="1:9" ht="64.5" customHeight="1" thickBot="1" thickTop="1">
      <c r="A18" s="34" t="s">
        <v>32</v>
      </c>
      <c r="B18" s="34">
        <v>2000</v>
      </c>
      <c r="C18" s="43" t="s">
        <v>27</v>
      </c>
      <c r="D18" s="43" t="s">
        <v>27</v>
      </c>
      <c r="E18" s="43" t="s">
        <v>27</v>
      </c>
      <c r="F18" s="42">
        <f>F19</f>
        <v>8765.94</v>
      </c>
      <c r="G18" s="43" t="s">
        <v>27</v>
      </c>
      <c r="H18" s="29"/>
      <c r="I18" s="1"/>
    </row>
    <row r="19" spans="1:9" ht="64.5" customHeight="1" thickBot="1" thickTop="1">
      <c r="A19" s="46" t="s">
        <v>33</v>
      </c>
      <c r="B19" s="34">
        <v>2200</v>
      </c>
      <c r="C19" s="43" t="s">
        <v>27</v>
      </c>
      <c r="D19" s="43" t="s">
        <v>27</v>
      </c>
      <c r="E19" s="43" t="s">
        <v>27</v>
      </c>
      <c r="F19" s="42">
        <f>F20+F21+F22+F23+F24+F30</f>
        <v>8765.94</v>
      </c>
      <c r="G19" s="43" t="s">
        <v>27</v>
      </c>
      <c r="H19" s="29"/>
      <c r="I19" s="1"/>
    </row>
    <row r="20" spans="1:9" ht="64.5" customHeight="1" thickBot="1" thickTop="1">
      <c r="A20" s="47" t="s">
        <v>11</v>
      </c>
      <c r="B20" s="48">
        <v>2210</v>
      </c>
      <c r="C20" s="43" t="s">
        <v>27</v>
      </c>
      <c r="D20" s="43" t="s">
        <v>27</v>
      </c>
      <c r="E20" s="43" t="s">
        <v>27</v>
      </c>
      <c r="F20" s="49">
        <v>0</v>
      </c>
      <c r="G20" s="43" t="s">
        <v>27</v>
      </c>
      <c r="H20" s="29"/>
      <c r="I20" s="1"/>
    </row>
    <row r="21" spans="1:9" ht="64.5" customHeight="1" thickBot="1" thickTop="1">
      <c r="A21" s="47" t="s">
        <v>13</v>
      </c>
      <c r="B21" s="48">
        <v>2230</v>
      </c>
      <c r="C21" s="43" t="s">
        <v>27</v>
      </c>
      <c r="D21" s="43" t="s">
        <v>27</v>
      </c>
      <c r="E21" s="43" t="s">
        <v>27</v>
      </c>
      <c r="F21" s="62">
        <f>2828.38+5433.5+504.06</f>
        <v>8765.94</v>
      </c>
      <c r="G21" s="43" t="s">
        <v>27</v>
      </c>
      <c r="H21" s="29"/>
      <c r="I21" s="1"/>
    </row>
    <row r="22" spans="1:9" ht="64.5" customHeight="1" thickBot="1" thickTop="1">
      <c r="A22" s="47" t="s">
        <v>14</v>
      </c>
      <c r="B22" s="48">
        <v>2240</v>
      </c>
      <c r="C22" s="43" t="s">
        <v>27</v>
      </c>
      <c r="D22" s="43" t="s">
        <v>27</v>
      </c>
      <c r="E22" s="43" t="s">
        <v>27</v>
      </c>
      <c r="F22" s="49">
        <v>0</v>
      </c>
      <c r="G22" s="43" t="s">
        <v>27</v>
      </c>
      <c r="H22" s="29"/>
      <c r="I22" s="1"/>
    </row>
    <row r="23" spans="1:9" ht="64.5" customHeight="1" thickBot="1" thickTop="1">
      <c r="A23" s="47" t="s">
        <v>5</v>
      </c>
      <c r="B23" s="48">
        <v>2250</v>
      </c>
      <c r="C23" s="43" t="s">
        <v>27</v>
      </c>
      <c r="D23" s="43" t="s">
        <v>27</v>
      </c>
      <c r="E23" s="43" t="s">
        <v>27</v>
      </c>
      <c r="F23" s="49">
        <v>0</v>
      </c>
      <c r="G23" s="43" t="s">
        <v>27</v>
      </c>
      <c r="H23" s="29"/>
      <c r="I23" s="1"/>
    </row>
    <row r="24" spans="1:9" ht="64.5" customHeight="1" thickBot="1" thickTop="1">
      <c r="A24" s="50" t="s">
        <v>34</v>
      </c>
      <c r="B24" s="48">
        <v>2270</v>
      </c>
      <c r="C24" s="43" t="s">
        <v>27</v>
      </c>
      <c r="D24" s="43" t="s">
        <v>27</v>
      </c>
      <c r="E24" s="43" t="s">
        <v>27</v>
      </c>
      <c r="F24" s="51">
        <f>F25+F26+F27+F28+F29</f>
        <v>0</v>
      </c>
      <c r="G24" s="43" t="s">
        <v>27</v>
      </c>
      <c r="H24" s="29"/>
      <c r="I24" s="1"/>
    </row>
    <row r="25" spans="1:9" ht="64.5" customHeight="1" thickBot="1" thickTop="1">
      <c r="A25" s="52" t="s">
        <v>35</v>
      </c>
      <c r="B25" s="53">
        <v>2271</v>
      </c>
      <c r="C25" s="43" t="s">
        <v>27</v>
      </c>
      <c r="D25" s="43" t="s">
        <v>27</v>
      </c>
      <c r="E25" s="43" t="s">
        <v>27</v>
      </c>
      <c r="F25" s="54">
        <v>0</v>
      </c>
      <c r="G25" s="43" t="s">
        <v>27</v>
      </c>
      <c r="H25" s="29"/>
      <c r="I25" s="1"/>
    </row>
    <row r="26" spans="1:9" ht="64.5" customHeight="1" thickBot="1" thickTop="1">
      <c r="A26" s="52" t="s">
        <v>36</v>
      </c>
      <c r="B26" s="53">
        <v>2272</v>
      </c>
      <c r="C26" s="43" t="s">
        <v>27</v>
      </c>
      <c r="D26" s="43" t="s">
        <v>27</v>
      </c>
      <c r="E26" s="43" t="s">
        <v>27</v>
      </c>
      <c r="F26" s="49">
        <v>0</v>
      </c>
      <c r="G26" s="43" t="s">
        <v>27</v>
      </c>
      <c r="H26" s="29"/>
      <c r="I26" s="1"/>
    </row>
    <row r="27" spans="1:9" ht="64.5" customHeight="1" thickBot="1" thickTop="1">
      <c r="A27" s="52" t="s">
        <v>6</v>
      </c>
      <c r="B27" s="53">
        <v>2273</v>
      </c>
      <c r="C27" s="43" t="s">
        <v>27</v>
      </c>
      <c r="D27" s="43" t="s">
        <v>27</v>
      </c>
      <c r="E27" s="43" t="s">
        <v>27</v>
      </c>
      <c r="F27" s="49">
        <v>0</v>
      </c>
      <c r="G27" s="43" t="s">
        <v>27</v>
      </c>
      <c r="H27" s="29"/>
      <c r="I27" s="1"/>
    </row>
    <row r="28" spans="1:9" ht="64.5" customHeight="1" thickBot="1" thickTop="1">
      <c r="A28" s="52" t="s">
        <v>7</v>
      </c>
      <c r="B28" s="53">
        <v>2274</v>
      </c>
      <c r="C28" s="43" t="s">
        <v>27</v>
      </c>
      <c r="D28" s="43" t="s">
        <v>27</v>
      </c>
      <c r="E28" s="43" t="s">
        <v>27</v>
      </c>
      <c r="F28" s="49">
        <v>0</v>
      </c>
      <c r="G28" s="43" t="s">
        <v>27</v>
      </c>
      <c r="H28" s="29"/>
      <c r="I28" s="1"/>
    </row>
    <row r="29" spans="1:9" ht="64.5" customHeight="1" thickBot="1" thickTop="1">
      <c r="A29" s="52" t="s">
        <v>8</v>
      </c>
      <c r="B29" s="53">
        <v>2275</v>
      </c>
      <c r="C29" s="43" t="s">
        <v>27</v>
      </c>
      <c r="D29" s="43" t="s">
        <v>27</v>
      </c>
      <c r="E29" s="43" t="s">
        <v>27</v>
      </c>
      <c r="F29" s="54">
        <v>0</v>
      </c>
      <c r="G29" s="43" t="s">
        <v>27</v>
      </c>
      <c r="H29" s="29"/>
      <c r="I29" s="1"/>
    </row>
    <row r="30" spans="1:9" ht="64.5" customHeight="1" thickBot="1" thickTop="1">
      <c r="A30" s="46" t="s">
        <v>16</v>
      </c>
      <c r="B30" s="34">
        <v>2800</v>
      </c>
      <c r="C30" s="43" t="s">
        <v>27</v>
      </c>
      <c r="D30" s="43" t="s">
        <v>27</v>
      </c>
      <c r="E30" s="43" t="s">
        <v>27</v>
      </c>
      <c r="F30" s="40">
        <v>0</v>
      </c>
      <c r="G30" s="43" t="s">
        <v>27</v>
      </c>
      <c r="H30" s="29"/>
      <c r="I30" s="1"/>
    </row>
    <row r="31" spans="1:9" ht="93" customHeight="1" thickTop="1">
      <c r="A31" s="84" t="s">
        <v>41</v>
      </c>
      <c r="B31" s="84"/>
      <c r="C31" s="84"/>
      <c r="D31" s="84"/>
      <c r="E31" s="84"/>
      <c r="F31" s="84"/>
      <c r="G31" s="56"/>
      <c r="H31" s="57"/>
      <c r="I31" s="1"/>
    </row>
    <row r="32" spans="1:9" ht="163.5" customHeight="1">
      <c r="A32" s="90"/>
      <c r="B32" s="90"/>
      <c r="C32" s="90"/>
      <c r="D32" s="90"/>
      <c r="E32" s="90"/>
      <c r="F32" s="90"/>
      <c r="G32" s="90"/>
      <c r="H32" s="90"/>
      <c r="I32" s="1"/>
    </row>
    <row r="33" spans="1:9" ht="103.5" customHeight="1">
      <c r="A33" s="91"/>
      <c r="B33" s="91"/>
      <c r="C33" s="91"/>
      <c r="D33" s="91"/>
      <c r="E33" s="91"/>
      <c r="F33" s="91"/>
      <c r="G33" s="91"/>
      <c r="H33" s="29"/>
      <c r="I33" s="1"/>
    </row>
    <row r="34" spans="1:9" ht="64.5" customHeight="1">
      <c r="A34" s="83"/>
      <c r="B34" s="83"/>
      <c r="C34" s="83"/>
      <c r="D34" s="83"/>
      <c r="E34" s="83"/>
      <c r="F34" s="83"/>
      <c r="G34" s="83"/>
      <c r="H34" s="83"/>
      <c r="I34" s="1"/>
    </row>
    <row r="35" spans="1:9" ht="78.75" customHeight="1">
      <c r="A35" s="82"/>
      <c r="B35" s="82"/>
      <c r="C35" s="82"/>
      <c r="D35" s="82"/>
      <c r="E35" s="82"/>
      <c r="F35" s="82"/>
      <c r="G35" s="82"/>
      <c r="H35" s="82"/>
      <c r="I35" s="1"/>
    </row>
    <row r="36" spans="1:9" ht="20.25">
      <c r="A36" s="1"/>
      <c r="B36" s="1"/>
      <c r="C36" s="1"/>
      <c r="D36" s="1"/>
      <c r="E36" s="1"/>
      <c r="F36" s="1"/>
      <c r="G36" s="1"/>
      <c r="H36" s="1"/>
      <c r="I36" s="1"/>
    </row>
    <row r="37" spans="1:9" ht="20.25">
      <c r="A37" s="1"/>
      <c r="B37" s="1"/>
      <c r="C37" s="1"/>
      <c r="D37" s="1"/>
      <c r="E37" s="1"/>
      <c r="F37" s="1"/>
      <c r="G37" s="1"/>
      <c r="H37" s="1"/>
      <c r="I37" s="1"/>
    </row>
    <row r="38" spans="1:9" ht="20.25">
      <c r="A38" s="1"/>
      <c r="B38" s="1"/>
      <c r="C38" s="1"/>
      <c r="D38" s="1"/>
      <c r="E38" s="1"/>
      <c r="F38" s="1"/>
      <c r="G38" s="1"/>
      <c r="H38" s="1"/>
      <c r="I38" s="1"/>
    </row>
    <row r="39" spans="1:9" ht="20.25">
      <c r="A39" s="1"/>
      <c r="B39" s="1"/>
      <c r="C39" s="1"/>
      <c r="D39" s="1"/>
      <c r="E39" s="1"/>
      <c r="F39" s="1"/>
      <c r="G39" s="1"/>
      <c r="H39" s="1"/>
      <c r="I39" s="1"/>
    </row>
  </sheetData>
  <sheetProtection formatColumns="0" formatRows="0"/>
  <mergeCells count="16">
    <mergeCell ref="A35:H35"/>
    <mergeCell ref="A34:H34"/>
    <mergeCell ref="A31:F31"/>
    <mergeCell ref="B5:F5"/>
    <mergeCell ref="D7:D10"/>
    <mergeCell ref="F7:F10"/>
    <mergeCell ref="G7:G10"/>
    <mergeCell ref="A32:H32"/>
    <mergeCell ref="A33:G33"/>
    <mergeCell ref="A1:G1"/>
    <mergeCell ref="A2:G2"/>
    <mergeCell ref="A3:G3"/>
    <mergeCell ref="A7:A10"/>
    <mergeCell ref="B7:B10"/>
    <mergeCell ref="E7:E10"/>
    <mergeCell ref="A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38" r:id="rId1"/>
  <rowBreaks count="1" manualBreakCount="1">
    <brk id="33" max="7" man="1"/>
  </rowBreaks>
  <colBreaks count="1" manualBreakCount="1">
    <brk id="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2020-04-15T07:23:34Z</cp:lastPrinted>
  <dcterms:created xsi:type="dcterms:W3CDTF">2017-11-09T14:13:07Z</dcterms:created>
  <dcterms:modified xsi:type="dcterms:W3CDTF">2020-04-15T07:24:23Z</dcterms:modified>
  <cp:category/>
  <cp:version/>
  <cp:contentType/>
  <cp:contentStatus/>
</cp:coreProperties>
</file>